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0490" windowHeight="7755" activeTab="3"/>
  </bookViews>
  <sheets>
    <sheet name="Que1" sheetId="1" r:id="rId1"/>
    <sheet name="Que2" sheetId="2" r:id="rId2"/>
    <sheet name="Que4" sheetId="3" r:id="rId3"/>
    <sheet name="Que19a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4" i="4" l="1"/>
  <c r="C14" i="4"/>
  <c r="D13" i="4"/>
  <c r="C13" i="4"/>
  <c r="D12" i="4"/>
  <c r="C12" i="4"/>
  <c r="D11" i="4"/>
  <c r="C11" i="4"/>
  <c r="C8" i="4"/>
  <c r="D5" i="4"/>
  <c r="C5" i="4"/>
  <c r="C7" i="3"/>
  <c r="C8" i="3" s="1"/>
  <c r="C13" i="2"/>
  <c r="C10" i="2"/>
  <c r="C9" i="2"/>
  <c r="C8" i="2"/>
  <c r="C14" i="2"/>
  <c r="C14" i="1"/>
  <c r="C13" i="1"/>
  <c r="C10" i="1"/>
  <c r="C9" i="1"/>
  <c r="C8" i="1"/>
</calcChain>
</file>

<file path=xl/sharedStrings.xml><?xml version="1.0" encoding="utf-8"?>
<sst xmlns="http://schemas.openxmlformats.org/spreadsheetml/2006/main" count="41" uniqueCount="26">
  <si>
    <t>Monthly Fixed Costs</t>
  </si>
  <si>
    <t>Variable Cost per Unit</t>
  </si>
  <si>
    <t>Selling Price per Unit</t>
  </si>
  <si>
    <t>Mothly Volume (Units)</t>
  </si>
  <si>
    <t>Total Revenue</t>
  </si>
  <si>
    <t>Total Cost</t>
  </si>
  <si>
    <t>Profit</t>
  </si>
  <si>
    <t>Contribution per Unit</t>
  </si>
  <si>
    <t>Break-Even Volume</t>
  </si>
  <si>
    <t>a.</t>
  </si>
  <si>
    <t>b. Monthly Break-Even Unit</t>
  </si>
  <si>
    <t>Annual Fixed Costs</t>
  </si>
  <si>
    <t>Annual Volume</t>
  </si>
  <si>
    <t>Monthly Break-Even Volume</t>
  </si>
  <si>
    <t>"Regular Plan"</t>
  </si>
  <si>
    <t>"Executive Plan"</t>
  </si>
  <si>
    <t>Fixed Fee</t>
  </si>
  <si>
    <t>Minutes</t>
  </si>
  <si>
    <t>Fee per Minute</t>
  </si>
  <si>
    <t>Charge over 1,000/1,200 minutes</t>
  </si>
  <si>
    <t>Cost Under Each Plan</t>
  </si>
  <si>
    <t>Fixed fee</t>
  </si>
  <si>
    <t>Additional minutes</t>
  </si>
  <si>
    <t>Additional cost</t>
  </si>
  <si>
    <t>From this analysis the best option fo Kim is the Executive Plan.</t>
  </si>
  <si>
    <t>Usage (Minutes) per 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</si>
</sst>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0" fillId="0" borderId="1" xfId="0" applyBorder="1"/>
    <xf numFmtId="44" fontId="0" fillId="0" borderId="1" xfId="2" applyFont="1" applyBorder="1"/>
    <xf numFmtId="44" fontId="0" fillId="0" borderId="1" xfId="0" applyNumberFormat="1" applyBorder="1"/>
    <xf numFmtId="164" fontId="0" fillId="0" borderId="1" xfId="1" applyNumberFormat="1" applyFont="1" applyBorder="1"/>
    <xf numFmtId="0" fontId="2" fillId="0" borderId="0" xfId="0" applyFont="1"/>
    <xf numFmtId="0" fontId="2" fillId="0" borderId="1" xfId="0" applyFont="1" applyBorder="1"/>
    <xf numFmtId="164" fontId="2" fillId="0" borderId="1" xfId="1" applyNumberFormat="1" applyFont="1" applyBorder="1"/>
    <xf numFmtId="44" fontId="2" fillId="0" borderId="1" xfId="2" applyFont="1" applyBorder="1"/>
    <xf numFmtId="44" fontId="2" fillId="0" borderId="1" xfId="0" applyNumberFormat="1" applyFont="1" applyBorder="1"/>
    <xf numFmtId="0" fontId="0" fillId="0" borderId="0" xfId="0" applyBorder="1"/>
    <xf numFmtId="44" fontId="0" fillId="0" borderId="0" xfId="2" applyFont="1" applyBorder="1"/>
    <xf numFmtId="0" fontId="2" fillId="0" borderId="0" xfId="0" applyFont="1" applyFill="1" applyBorder="1"/>
    <xf numFmtId="164" fontId="0" fillId="0" borderId="0" xfId="1" applyNumberFormat="1" applyFont="1" applyBorder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4"/>
  <sheetViews>
    <sheetView showGridLines="0" workbookViewId="0">
      <selection activeCell="B3" sqref="B3"/>
    </sheetView>
  </sheetViews>
  <sheetFormatPr defaultRowHeight="15" x14ac:dyDescent="0.25"/>
  <cols>
    <col min="1" max="1" width="7" customWidth="1"/>
    <col min="2" max="2" width="23.7109375" bestFit="1" customWidth="1"/>
    <col min="3" max="3" width="18" bestFit="1" customWidth="1"/>
  </cols>
  <sheetData>
    <row r="1" spans="2:3" ht="32.25" customHeight="1" x14ac:dyDescent="0.25"/>
    <row r="2" spans="2:3" x14ac:dyDescent="0.25">
      <c r="B2" s="1" t="s">
        <v>0</v>
      </c>
      <c r="C2" s="2">
        <v>20000000</v>
      </c>
    </row>
    <row r="3" spans="2:3" x14ac:dyDescent="0.25">
      <c r="B3" s="1" t="s">
        <v>3</v>
      </c>
      <c r="C3" s="4">
        <v>3000000</v>
      </c>
    </row>
    <row r="4" spans="2:3" x14ac:dyDescent="0.25">
      <c r="B4" s="1" t="s">
        <v>2</v>
      </c>
      <c r="C4" s="2">
        <v>400</v>
      </c>
    </row>
    <row r="5" spans="2:3" x14ac:dyDescent="0.25">
      <c r="B5" s="1" t="s">
        <v>1</v>
      </c>
      <c r="C5" s="2">
        <v>35</v>
      </c>
    </row>
    <row r="6" spans="2:3" x14ac:dyDescent="0.25">
      <c r="B6" s="10"/>
      <c r="C6" s="11"/>
    </row>
    <row r="7" spans="2:3" x14ac:dyDescent="0.25">
      <c r="B7" s="12" t="s">
        <v>9</v>
      </c>
    </row>
    <row r="8" spans="2:3" x14ac:dyDescent="0.25">
      <c r="B8" s="6" t="s">
        <v>4</v>
      </c>
      <c r="C8" s="8">
        <f>C3*C4</f>
        <v>1200000000</v>
      </c>
    </row>
    <row r="9" spans="2:3" x14ac:dyDescent="0.25">
      <c r="B9" s="6" t="s">
        <v>5</v>
      </c>
      <c r="C9" s="9">
        <f>(C3*C5)+C2</f>
        <v>125000000</v>
      </c>
    </row>
    <row r="10" spans="2:3" x14ac:dyDescent="0.25">
      <c r="B10" s="6" t="s">
        <v>6</v>
      </c>
      <c r="C10" s="9">
        <f>C8-C9</f>
        <v>1075000000</v>
      </c>
    </row>
    <row r="12" spans="2:3" x14ac:dyDescent="0.25">
      <c r="B12" s="5" t="s">
        <v>10</v>
      </c>
    </row>
    <row r="13" spans="2:3" x14ac:dyDescent="0.25">
      <c r="B13" s="1" t="s">
        <v>7</v>
      </c>
      <c r="C13" s="3">
        <f>C4-C5</f>
        <v>365</v>
      </c>
    </row>
    <row r="14" spans="2:3" x14ac:dyDescent="0.25">
      <c r="B14" s="6" t="s">
        <v>8</v>
      </c>
      <c r="C14" s="7">
        <f>ROUNDUP(C2/C13,0)</f>
        <v>54795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4"/>
  <sheetViews>
    <sheetView showGridLines="0" workbookViewId="0">
      <selection activeCell="D28" sqref="D28"/>
    </sheetView>
  </sheetViews>
  <sheetFormatPr defaultRowHeight="15" x14ac:dyDescent="0.25"/>
  <cols>
    <col min="1" max="1" width="8.5703125" customWidth="1"/>
    <col min="2" max="2" width="26" bestFit="1" customWidth="1"/>
    <col min="3" max="3" width="18" bestFit="1" customWidth="1"/>
  </cols>
  <sheetData>
    <row r="1" spans="2:3" ht="25.5" customHeight="1" x14ac:dyDescent="0.25"/>
    <row r="2" spans="2:3" x14ac:dyDescent="0.25">
      <c r="B2" s="1" t="s">
        <v>11</v>
      </c>
      <c r="C2" s="2">
        <v>120000</v>
      </c>
    </row>
    <row r="3" spans="2:3" x14ac:dyDescent="0.25">
      <c r="B3" s="1" t="s">
        <v>1</v>
      </c>
      <c r="C3" s="2">
        <v>1000</v>
      </c>
    </row>
    <row r="4" spans="2:3" x14ac:dyDescent="0.25">
      <c r="B4" s="1" t="s">
        <v>2</v>
      </c>
      <c r="C4" s="2">
        <v>3500</v>
      </c>
    </row>
    <row r="5" spans="2:3" x14ac:dyDescent="0.25">
      <c r="B5" s="1" t="s">
        <v>12</v>
      </c>
      <c r="C5" s="4">
        <v>57</v>
      </c>
    </row>
    <row r="6" spans="2:3" x14ac:dyDescent="0.25">
      <c r="B6" s="10"/>
      <c r="C6" s="11"/>
    </row>
    <row r="7" spans="2:3" x14ac:dyDescent="0.25">
      <c r="B7" s="12" t="s">
        <v>9</v>
      </c>
    </row>
    <row r="8" spans="2:3" x14ac:dyDescent="0.25">
      <c r="B8" s="6" t="s">
        <v>4</v>
      </c>
      <c r="C8" s="8">
        <f>C5*C4</f>
        <v>199500</v>
      </c>
    </row>
    <row r="9" spans="2:3" x14ac:dyDescent="0.25">
      <c r="B9" s="6" t="s">
        <v>5</v>
      </c>
      <c r="C9" s="9">
        <f>(C5*C3)+C2</f>
        <v>177000</v>
      </c>
    </row>
    <row r="10" spans="2:3" x14ac:dyDescent="0.25">
      <c r="B10" s="6" t="s">
        <v>6</v>
      </c>
      <c r="C10" s="9">
        <f>C8-C9</f>
        <v>22500</v>
      </c>
    </row>
    <row r="12" spans="2:3" x14ac:dyDescent="0.25">
      <c r="B12" s="5" t="s">
        <v>10</v>
      </c>
    </row>
    <row r="13" spans="2:3" x14ac:dyDescent="0.25">
      <c r="B13" s="1" t="s">
        <v>7</v>
      </c>
      <c r="C13" s="3">
        <f>C4-C3</f>
        <v>2500</v>
      </c>
    </row>
    <row r="14" spans="2:3" x14ac:dyDescent="0.25">
      <c r="B14" s="6" t="s">
        <v>8</v>
      </c>
      <c r="C14" s="7">
        <f>ROUNDUP(C2/C13,0)</f>
        <v>48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8"/>
  <sheetViews>
    <sheetView showGridLines="0" workbookViewId="0">
      <selection activeCell="F31" sqref="F31"/>
    </sheetView>
  </sheetViews>
  <sheetFormatPr defaultRowHeight="15" x14ac:dyDescent="0.25"/>
  <cols>
    <col min="1" max="1" width="6.7109375" customWidth="1"/>
    <col min="2" max="2" width="26" bestFit="1" customWidth="1"/>
    <col min="3" max="3" width="12.5703125" bestFit="1" customWidth="1"/>
  </cols>
  <sheetData>
    <row r="1" spans="2:3" ht="22.5" customHeight="1" x14ac:dyDescent="0.25"/>
    <row r="2" spans="2:3" x14ac:dyDescent="0.25">
      <c r="B2" s="1" t="s">
        <v>0</v>
      </c>
      <c r="C2" s="2">
        <v>125000</v>
      </c>
    </row>
    <row r="3" spans="2:3" x14ac:dyDescent="0.25">
      <c r="B3" s="1" t="s">
        <v>1</v>
      </c>
      <c r="C3" s="2">
        <v>4700</v>
      </c>
    </row>
    <row r="4" spans="2:3" x14ac:dyDescent="0.25">
      <c r="B4" s="1" t="s">
        <v>2</v>
      </c>
      <c r="C4" s="2">
        <v>22400</v>
      </c>
    </row>
    <row r="5" spans="2:3" x14ac:dyDescent="0.25">
      <c r="B5" s="10"/>
      <c r="C5" s="13"/>
    </row>
    <row r="6" spans="2:3" x14ac:dyDescent="0.25">
      <c r="B6" s="5" t="s">
        <v>13</v>
      </c>
    </row>
    <row r="7" spans="2:3" x14ac:dyDescent="0.25">
      <c r="B7" s="1" t="s">
        <v>7</v>
      </c>
      <c r="C7" s="3">
        <f>C4-C3</f>
        <v>17700</v>
      </c>
    </row>
    <row r="8" spans="2:3" x14ac:dyDescent="0.25">
      <c r="B8" s="6" t="s">
        <v>13</v>
      </c>
      <c r="C8" s="7">
        <f>ROUNDUP(C2/C7,0)</f>
        <v>8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6"/>
  <sheetViews>
    <sheetView showGridLines="0" tabSelected="1" workbookViewId="0">
      <selection activeCell="F31" sqref="F31"/>
    </sheetView>
  </sheetViews>
  <sheetFormatPr defaultRowHeight="15" x14ac:dyDescent="0.25"/>
  <cols>
    <col min="1" max="1" width="8.140625" customWidth="1"/>
    <col min="2" max="2" width="30.42578125" bestFit="1" customWidth="1"/>
    <col min="3" max="3" width="13.85546875" bestFit="1" customWidth="1"/>
    <col min="4" max="4" width="15.7109375" bestFit="1" customWidth="1"/>
  </cols>
  <sheetData>
    <row r="1" spans="2:4" ht="29.25" customHeight="1" x14ac:dyDescent="0.25"/>
    <row r="2" spans="2:4" x14ac:dyDescent="0.25">
      <c r="B2" s="1"/>
      <c r="C2" s="6" t="s">
        <v>14</v>
      </c>
      <c r="D2" s="6" t="s">
        <v>15</v>
      </c>
    </row>
    <row r="3" spans="2:4" x14ac:dyDescent="0.25">
      <c r="B3" s="1" t="s">
        <v>16</v>
      </c>
      <c r="C3" s="2">
        <v>55</v>
      </c>
      <c r="D3" s="2">
        <v>100</v>
      </c>
    </row>
    <row r="4" spans="2:4" x14ac:dyDescent="0.25">
      <c r="B4" s="1" t="s">
        <v>17</v>
      </c>
      <c r="C4" s="4">
        <v>1000</v>
      </c>
      <c r="D4" s="4">
        <v>1200</v>
      </c>
    </row>
    <row r="5" spans="2:4" x14ac:dyDescent="0.25">
      <c r="B5" s="1" t="s">
        <v>18</v>
      </c>
      <c r="C5" s="2">
        <f>C3/C4</f>
        <v>5.5E-2</v>
      </c>
      <c r="D5" s="2">
        <f>D3/D4</f>
        <v>8.3333333333333329E-2</v>
      </c>
    </row>
    <row r="6" spans="2:4" x14ac:dyDescent="0.25">
      <c r="B6" s="1" t="s">
        <v>19</v>
      </c>
      <c r="C6" s="2">
        <v>0.33</v>
      </c>
      <c r="D6" s="2">
        <v>0.25</v>
      </c>
    </row>
    <row r="8" spans="2:4" x14ac:dyDescent="0.25">
      <c r="B8" s="1" t="s">
        <v>25</v>
      </c>
      <c r="C8" s="4">
        <f>21*60</f>
        <v>1260</v>
      </c>
    </row>
    <row r="10" spans="2:4" x14ac:dyDescent="0.25">
      <c r="B10" s="5" t="s">
        <v>20</v>
      </c>
    </row>
    <row r="11" spans="2:4" x14ac:dyDescent="0.25">
      <c r="B11" s="1" t="s">
        <v>21</v>
      </c>
      <c r="C11" s="3">
        <f>C3</f>
        <v>55</v>
      </c>
      <c r="D11" s="3">
        <f>D3</f>
        <v>100</v>
      </c>
    </row>
    <row r="12" spans="2:4" x14ac:dyDescent="0.25">
      <c r="B12" s="1" t="s">
        <v>22</v>
      </c>
      <c r="C12" s="4">
        <f>$C$8-C4</f>
        <v>260</v>
      </c>
      <c r="D12" s="4">
        <f>$C$8-D4</f>
        <v>60</v>
      </c>
    </row>
    <row r="13" spans="2:4" x14ac:dyDescent="0.25">
      <c r="B13" s="1" t="s">
        <v>23</v>
      </c>
      <c r="C13" s="2">
        <f>C6*C12</f>
        <v>85.8</v>
      </c>
      <c r="D13" s="2">
        <f>D6*D12</f>
        <v>15</v>
      </c>
    </row>
    <row r="14" spans="2:4" x14ac:dyDescent="0.25">
      <c r="B14" s="6" t="s">
        <v>5</v>
      </c>
      <c r="C14" s="9">
        <f>C11+C13</f>
        <v>140.80000000000001</v>
      </c>
      <c r="D14" s="9">
        <f>D11+D13</f>
        <v>115</v>
      </c>
    </row>
    <row r="16" spans="2:4" x14ac:dyDescent="0.25">
      <c r="B16" t="s">
        <v>24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Que1</vt:lpstr>
      <vt:lpstr>Que2</vt:lpstr>
      <vt:lpstr>Que4</vt:lpstr>
      <vt:lpstr>Que19a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2019-02-22T15:44:02Z</dcterms:created>
  <dcterms:modified xsi:type="dcterms:W3CDTF">2019-02-22T21:16:57Z</dcterms:modified>
</cp:coreProperties>
</file>